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<sst xmlns="http://schemas.openxmlformats.org/spreadsheetml/2006/main" count="174" uniqueCount="46">
  <si>
    <t>ПЛАНЕРИСТОВ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</si>
  <si>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</si>
  <si>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</si>
  <si>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</si>
  <si>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</si>
  <si>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</si>
  <si>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</si>
  <si>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</si>
  <si>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</si>
  <si>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</si>
  <si>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</si>
  <si>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</si>
  <si>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ремонт системы отопления</t>
  </si>
  <si>
    <t>промывка радиатора</t>
  </si>
  <si>
    <t>апрель</t>
  </si>
  <si>
    <t>ревизия эл.щита</t>
  </si>
  <si>
    <t>ремонт водопровода</t>
  </si>
  <si>
    <t>май</t>
  </si>
  <si>
    <t>июнь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</si>
  <si>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</si>
  <si>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</si>
  <si>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</si>
  <si>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</si>
  <si>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</si>
  <si>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</si>
  <si>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</si>
  <si>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</si>
  <si>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</si>
  <si>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</si>
  <si>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</si>
  <si>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</si>
  <si>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</si>
  <si>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   по ул. Планеристов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</si>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</sst>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8.75390625" style="0" customWidth="1"/>
    <col min="3" max="3" width="7.875" style="0" customWidth="1"/>
    <col min="4" max="4" width="9.25390625" style="0" customWidth="1"/>
    <col min="5" max="5" width="11.625" style="0" customWidth="1"/>
    <col min="6" max="6" width="11.125" style="0" customWidth="1"/>
    <col min="7" max="7" width="11.625" style="0" customWidth="1"/>
    <col min="8" max="8" width="10.875" style="0" customWidth="1"/>
    <col min="9" max="9" width="10.625" style="0" customWidth="1"/>
    <col min="10" max="10" width="9.00390625" style="0" customWidth="1"/>
    <col min="11" max="11" width="10.00390625" style="0" customWidth="1"/>
    <col min="12" max="12" width="10.125" style="0" customWidth="1"/>
    <col min="13" max="13" width="10.37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2261.81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2261.81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ПЛАНЕРИСТОВ 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2261.81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2261.81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ПЛАНЕРИСТОВ 3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2261.81</v>
      </c>
    </row>
    <row r="23" spans="1:14" ht="12.75">
      <c r="A23" s="32"/>
      <c r="B23" s="23"/>
      <c r="C23" s="24"/>
      <c r="D23" s="24"/>
      <c r="E23" s="24"/>
      <c r="F23" s="25"/>
      <c r="G23" s="26"/>
      <c r="H23" s="27"/>
      <c r="I23" s="42" t="s">
        <v>12</v>
      </c>
      <c r="J23" s="15"/>
      <c r="K23" s="15"/>
      <c r="L23" s="15"/>
      <c r="M23" s="34">
        <v>3</v>
      </c>
      <c r="N23" s="36">
        <v>3217.87</v>
      </c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42" t="s">
        <v>13</v>
      </c>
      <c r="J24" s="15"/>
      <c r="K24" s="15"/>
      <c r="L24" s="15"/>
      <c r="M24" s="34">
        <v>3</v>
      </c>
      <c r="N24" s="36">
        <v>5740.64</v>
      </c>
    </row>
    <row r="25" spans="1:14" ht="12.75">
      <c r="A25" s="32"/>
      <c r="B25" s="33"/>
      <c r="C25" s="15"/>
      <c r="D25" s="15"/>
      <c r="E25" s="15"/>
      <c r="F25" s="34"/>
      <c r="G25" s="35"/>
      <c r="H25" s="41"/>
      <c r="I25" s="42"/>
      <c r="J25" s="15"/>
      <c r="K25" s="15"/>
      <c r="L25" s="15"/>
      <c r="M25" s="34"/>
      <c r="N25" s="43"/>
    </row>
    <row r="26" spans="1:14" ht="12.75">
      <c r="A26" s="44"/>
      <c r="B26" s="45"/>
      <c r="C26" s="46"/>
      <c r="D26" s="46"/>
      <c r="E26" s="46"/>
      <c r="F26" s="47"/>
      <c r="G26" s="45"/>
      <c r="H26" s="48">
        <f>SUM(H21:H25)</f>
        <v>0</v>
      </c>
      <c r="I26" s="49"/>
      <c r="J26" s="50"/>
      <c r="K26" s="50"/>
      <c r="L26" s="50"/>
      <c r="M26" s="51"/>
      <c r="N26" s="48">
        <f>SUM(N22:N25)</f>
        <v>11220.32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A18</f>
        <v>ПЛАНЕРИСТОВ 3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14</v>
      </c>
      <c r="B31" s="23" t="s">
        <v>15</v>
      </c>
      <c r="C31" s="24"/>
      <c r="D31" s="24"/>
      <c r="E31" s="24"/>
      <c r="F31" s="25">
        <v>12</v>
      </c>
      <c r="G31" s="26"/>
      <c r="H31" s="27">
        <v>498.7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33"/>
      <c r="C32" s="15"/>
      <c r="D32" s="15"/>
      <c r="E32" s="15"/>
      <c r="F32" s="34"/>
      <c r="G32" s="35"/>
      <c r="H32" s="36"/>
      <c r="I32" s="37" t="s">
        <v>9</v>
      </c>
      <c r="J32" s="38"/>
      <c r="K32" s="38"/>
      <c r="L32" s="38"/>
      <c r="M32" s="39"/>
      <c r="N32" s="40">
        <v>2261.81</v>
      </c>
    </row>
    <row r="33" spans="1:14" ht="12.75">
      <c r="A33" s="32"/>
      <c r="B33" s="23"/>
      <c r="C33" s="24"/>
      <c r="D33" s="24"/>
      <c r="E33" s="24"/>
      <c r="F33" s="25"/>
      <c r="G33" s="26"/>
      <c r="H33" s="27"/>
      <c r="I33" s="42" t="s">
        <v>16</v>
      </c>
      <c r="J33" s="15"/>
      <c r="K33" s="15"/>
      <c r="L33" s="15"/>
      <c r="M33" s="34">
        <v>9</v>
      </c>
      <c r="N33" s="36">
        <v>1172.22</v>
      </c>
    </row>
    <row r="34" spans="1:14" ht="12.75">
      <c r="A34" s="32"/>
      <c r="B34" s="33"/>
      <c r="C34" s="15"/>
      <c r="D34" s="15"/>
      <c r="E34" s="15"/>
      <c r="F34" s="34"/>
      <c r="G34" s="35"/>
      <c r="H34" s="41"/>
      <c r="I34" s="42"/>
      <c r="J34" s="15"/>
      <c r="K34" s="15"/>
      <c r="L34" s="15"/>
      <c r="M34" s="34"/>
      <c r="N34" s="43"/>
    </row>
    <row r="35" spans="1:14" ht="12.75">
      <c r="A35" s="44"/>
      <c r="B35" s="45"/>
      <c r="C35" s="46"/>
      <c r="D35" s="46"/>
      <c r="E35" s="46"/>
      <c r="F35" s="47"/>
      <c r="G35" s="45"/>
      <c r="H35" s="48">
        <f>SUM(H31:H34)</f>
        <v>498.7</v>
      </c>
      <c r="I35" s="49"/>
      <c r="J35" s="50"/>
      <c r="K35" s="50"/>
      <c r="L35" s="50"/>
      <c r="M35" s="51"/>
      <c r="N35" s="48">
        <f>SUM(N32:N34)</f>
        <v>3434.0299999999997</v>
      </c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4" t="str">
        <f>A28</f>
        <v>ПЛАНЕРИСТОВ 3</v>
      </c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7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8" t="s">
        <v>3</v>
      </c>
      <c r="B39" s="11" t="s">
        <v>4</v>
      </c>
      <c r="C39" s="11"/>
      <c r="D39" s="11"/>
      <c r="E39" s="11"/>
      <c r="F39" s="11"/>
      <c r="G39" s="19" t="s">
        <v>5</v>
      </c>
      <c r="H39" s="20" t="s">
        <v>6</v>
      </c>
      <c r="I39" s="10" t="s">
        <v>4</v>
      </c>
      <c r="J39" s="10"/>
      <c r="K39" s="10"/>
      <c r="L39" s="10"/>
      <c r="M39" s="10"/>
      <c r="N39" s="21" t="s">
        <v>6</v>
      </c>
    </row>
    <row r="40" spans="1:14" ht="12.75">
      <c r="A40" s="22" t="s">
        <v>17</v>
      </c>
      <c r="B40" s="23"/>
      <c r="C40" s="24"/>
      <c r="D40" s="24"/>
      <c r="E40" s="24"/>
      <c r="F40" s="25"/>
      <c r="G40" s="26"/>
      <c r="H40" s="27">
        <v>0</v>
      </c>
      <c r="I40" s="28" t="s">
        <v>8</v>
      </c>
      <c r="J40" s="29"/>
      <c r="K40" s="29"/>
      <c r="L40" s="29"/>
      <c r="M40" s="30"/>
      <c r="N40" s="31"/>
    </row>
    <row r="41" spans="1:14" ht="12.75">
      <c r="A41" s="32"/>
      <c r="B41" s="33"/>
      <c r="C41" s="15"/>
      <c r="D41" s="15"/>
      <c r="E41" s="15"/>
      <c r="F41" s="34"/>
      <c r="G41" s="35"/>
      <c r="H41" s="36"/>
      <c r="I41" s="37" t="s">
        <v>9</v>
      </c>
      <c r="J41" s="38"/>
      <c r="K41" s="38"/>
      <c r="L41" s="38"/>
      <c r="M41" s="39"/>
      <c r="N41" s="40">
        <v>2261.81</v>
      </c>
    </row>
    <row r="42" spans="1:14" ht="12.75">
      <c r="A42" s="32"/>
      <c r="B42" s="33"/>
      <c r="C42" s="15"/>
      <c r="D42" s="15"/>
      <c r="E42" s="15"/>
      <c r="F42" s="34"/>
      <c r="G42" s="35"/>
      <c r="H42" s="41"/>
      <c r="I42" s="42"/>
      <c r="J42" s="15"/>
      <c r="K42" s="15"/>
      <c r="L42" s="15"/>
      <c r="M42" s="34"/>
      <c r="N42" s="43"/>
    </row>
    <row r="43" spans="1:14" ht="12.75">
      <c r="A43" s="44"/>
      <c r="B43" s="45"/>
      <c r="C43" s="46"/>
      <c r="D43" s="46"/>
      <c r="E43" s="46"/>
      <c r="F43" s="47"/>
      <c r="G43" s="45"/>
      <c r="H43" s="48">
        <f>SUM(H40:H42)</f>
        <v>0</v>
      </c>
      <c r="I43" s="49"/>
      <c r="J43" s="50"/>
      <c r="K43" s="50"/>
      <c r="L43" s="50"/>
      <c r="M43" s="51"/>
      <c r="N43" s="48">
        <f>SUM(N41:N42)</f>
        <v>2261.81</v>
      </c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4" t="str">
        <f>A37</f>
        <v>ПЛАНЕРИСТОВ 3</v>
      </c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7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8" t="s">
        <v>3</v>
      </c>
      <c r="B47" s="11" t="s">
        <v>4</v>
      </c>
      <c r="C47" s="11"/>
      <c r="D47" s="11"/>
      <c r="E47" s="11"/>
      <c r="F47" s="11"/>
      <c r="G47" s="19" t="s">
        <v>5</v>
      </c>
      <c r="H47" s="20" t="s">
        <v>6</v>
      </c>
      <c r="I47" s="10" t="s">
        <v>4</v>
      </c>
      <c r="J47" s="10"/>
      <c r="K47" s="10"/>
      <c r="L47" s="10"/>
      <c r="M47" s="10"/>
      <c r="N47" s="21" t="s">
        <v>6</v>
      </c>
    </row>
    <row r="48" spans="1:14" ht="12.75">
      <c r="A48" s="22" t="s">
        <v>18</v>
      </c>
      <c r="B48" s="23"/>
      <c r="C48" s="24"/>
      <c r="D48" s="24"/>
      <c r="E48" s="24"/>
      <c r="F48" s="25"/>
      <c r="G48" s="26"/>
      <c r="H48" s="27">
        <v>0</v>
      </c>
      <c r="I48" s="28" t="s">
        <v>8</v>
      </c>
      <c r="J48" s="29"/>
      <c r="K48" s="29"/>
      <c r="L48" s="29"/>
      <c r="M48" s="30"/>
      <c r="N48" s="31"/>
    </row>
    <row r="49" spans="1:14" ht="12.75">
      <c r="A49" s="32"/>
      <c r="B49" s="33"/>
      <c r="C49" s="15"/>
      <c r="D49" s="15"/>
      <c r="E49" s="15"/>
      <c r="F49" s="34"/>
      <c r="G49" s="35"/>
      <c r="H49" s="36"/>
      <c r="I49" s="37" t="s">
        <v>9</v>
      </c>
      <c r="J49" s="38"/>
      <c r="K49" s="38"/>
      <c r="L49" s="38"/>
      <c r="M49" s="39"/>
      <c r="N49" s="40">
        <v>2261.81</v>
      </c>
    </row>
    <row r="50" spans="1:14" ht="12.75">
      <c r="A50" s="32"/>
      <c r="B50" s="33"/>
      <c r="C50" s="15"/>
      <c r="D50" s="15"/>
      <c r="E50" s="15"/>
      <c r="F50" s="34"/>
      <c r="G50" s="35"/>
      <c r="H50" s="41"/>
      <c r="I50" s="42"/>
      <c r="J50" s="15"/>
      <c r="K50" s="15"/>
      <c r="L50" s="15"/>
      <c r="M50" s="34"/>
      <c r="N50" s="43"/>
    </row>
    <row r="51" spans="1:14" ht="12.75">
      <c r="A51" s="44"/>
      <c r="B51" s="45"/>
      <c r="C51" s="46"/>
      <c r="D51" s="46"/>
      <c r="E51" s="46"/>
      <c r="F51" s="47"/>
      <c r="G51" s="45"/>
      <c r="H51" s="48">
        <f>SUM(H48:H50)</f>
        <v>0</v>
      </c>
      <c r="I51" s="49"/>
      <c r="J51" s="50"/>
      <c r="K51" s="50"/>
      <c r="L51" s="50"/>
      <c r="M51" s="51"/>
      <c r="N51" s="48">
        <f>SUM(N49:N50)</f>
        <v>2261.81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A45</f>
        <v>ПЛАНЕРИСТОВ 3</v>
      </c>
      <c r="B53" s="14"/>
      <c r="C53" s="14"/>
      <c r="D53" s="14"/>
      <c r="E53" s="52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19</v>
      </c>
      <c r="B56" s="23"/>
      <c r="C56" s="24"/>
      <c r="D56" s="24"/>
      <c r="E56" s="24"/>
      <c r="F56" s="25"/>
      <c r="G56" s="26"/>
      <c r="H56" s="27">
        <v>0</v>
      </c>
      <c r="I56" s="28" t="s">
        <v>8</v>
      </c>
      <c r="J56" s="29"/>
      <c r="K56" s="29"/>
      <c r="L56" s="29"/>
      <c r="M56" s="30"/>
      <c r="N56" s="31"/>
    </row>
    <row r="57" spans="1:14" ht="12.75">
      <c r="A57" s="32"/>
      <c r="B57" s="33"/>
      <c r="C57" s="15"/>
      <c r="D57" s="15"/>
      <c r="E57" s="15"/>
      <c r="F57" s="34"/>
      <c r="G57" s="35"/>
      <c r="H57" s="36"/>
      <c r="I57" s="37" t="s">
        <v>9</v>
      </c>
      <c r="J57" s="38"/>
      <c r="K57" s="38"/>
      <c r="L57" s="38"/>
      <c r="M57" s="39"/>
      <c r="N57" s="40">
        <v>2261.81</v>
      </c>
    </row>
    <row r="58" spans="1:14" ht="12.75">
      <c r="A58" s="32"/>
      <c r="B58" s="33"/>
      <c r="C58" s="15"/>
      <c r="D58" s="15"/>
      <c r="E58" s="15"/>
      <c r="F58" s="34"/>
      <c r="G58" s="35"/>
      <c r="H58" s="41"/>
      <c r="I58" s="42"/>
      <c r="J58" s="15"/>
      <c r="K58" s="15"/>
      <c r="L58" s="15"/>
      <c r="M58" s="34"/>
      <c r="N58" s="43"/>
    </row>
    <row r="59" spans="1:14" ht="12.75">
      <c r="A59" s="44"/>
      <c r="B59" s="45"/>
      <c r="C59" s="46"/>
      <c r="D59" s="46"/>
      <c r="E59" s="46"/>
      <c r="F59" s="47"/>
      <c r="G59" s="45"/>
      <c r="H59" s="48">
        <f>SUM(H56:H58)</f>
        <v>0</v>
      </c>
      <c r="I59" s="49"/>
      <c r="J59" s="50"/>
      <c r="K59" s="50"/>
      <c r="L59" s="50"/>
      <c r="M59" s="51"/>
      <c r="N59" s="48">
        <f>SUM(N57:N58)</f>
        <v>2261.81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A53</f>
        <v>ПЛАНЕРИСТОВ 3</v>
      </c>
      <c r="B61" s="14"/>
      <c r="C61" s="14"/>
      <c r="D61" s="14"/>
      <c r="E61" s="52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20</v>
      </c>
      <c r="B64" s="23"/>
      <c r="C64" s="24"/>
      <c r="D64" s="24"/>
      <c r="E64" s="24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9</v>
      </c>
      <c r="J65" s="38"/>
      <c r="K65" s="38"/>
      <c r="L65" s="38"/>
      <c r="M65" s="39"/>
      <c r="N65" s="40">
        <v>2261.81</v>
      </c>
    </row>
    <row r="66" spans="1:14" ht="12.75">
      <c r="A66" s="32"/>
      <c r="B66" s="33"/>
      <c r="C66" s="15"/>
      <c r="D66" s="15"/>
      <c r="E66" s="15"/>
      <c r="F66" s="34"/>
      <c r="G66" s="35"/>
      <c r="H66" s="41"/>
      <c r="I66" s="42"/>
      <c r="J66" s="15"/>
      <c r="K66" s="15"/>
      <c r="L66" s="15"/>
      <c r="M66" s="34"/>
      <c r="N66" s="43"/>
    </row>
    <row r="67" spans="1:14" ht="12.75">
      <c r="A67" s="44"/>
      <c r="B67" s="45"/>
      <c r="C67" s="46"/>
      <c r="D67" s="46"/>
      <c r="E67" s="46"/>
      <c r="F67" s="47"/>
      <c r="G67" s="45"/>
      <c r="H67" s="48">
        <f>SUM(H64:H66)</f>
        <v>0</v>
      </c>
      <c r="I67" s="49"/>
      <c r="J67" s="50"/>
      <c r="K67" s="50"/>
      <c r="L67" s="50"/>
      <c r="M67" s="51"/>
      <c r="N67" s="48">
        <f>SUM(N65:N66)</f>
        <v>2261.81</v>
      </c>
    </row>
    <row r="68" spans="1:14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4" t="str">
        <f>A61</f>
        <v>ПЛАНЕРИСТОВ 3</v>
      </c>
      <c r="B69" s="14"/>
      <c r="C69" s="14"/>
      <c r="D69" s="14"/>
      <c r="E69" s="52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7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8" t="s">
        <v>3</v>
      </c>
      <c r="B71" s="11" t="s">
        <v>4</v>
      </c>
      <c r="C71" s="11"/>
      <c r="D71" s="11"/>
      <c r="E71" s="11"/>
      <c r="F71" s="11"/>
      <c r="G71" s="19" t="s">
        <v>5</v>
      </c>
      <c r="H71" s="20" t="s">
        <v>6</v>
      </c>
      <c r="I71" s="10" t="s">
        <v>4</v>
      </c>
      <c r="J71" s="10"/>
      <c r="K71" s="10"/>
      <c r="L71" s="10"/>
      <c r="M71" s="10"/>
      <c r="N71" s="21" t="s">
        <v>6</v>
      </c>
    </row>
    <row r="72" spans="1:14" ht="12.75">
      <c r="A72" s="22" t="s">
        <v>21</v>
      </c>
      <c r="B72" s="23"/>
      <c r="C72" s="24"/>
      <c r="D72" s="24"/>
      <c r="E72" s="24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33"/>
      <c r="C73" s="15"/>
      <c r="D73" s="15"/>
      <c r="E73" s="15"/>
      <c r="F73" s="34"/>
      <c r="G73" s="35"/>
      <c r="H73" s="36"/>
      <c r="I73" s="37" t="s">
        <v>9</v>
      </c>
      <c r="J73" s="38"/>
      <c r="K73" s="38"/>
      <c r="L73" s="38"/>
      <c r="M73" s="39"/>
      <c r="N73" s="40">
        <v>2261.81</v>
      </c>
    </row>
    <row r="74" spans="1:14" ht="12.75">
      <c r="A74" s="32"/>
      <c r="B74" s="23"/>
      <c r="C74" s="24"/>
      <c r="D74" s="24"/>
      <c r="E74" s="24"/>
      <c r="F74" s="25"/>
      <c r="G74" s="26"/>
      <c r="H74" s="27"/>
      <c r="I74" s="42" t="s">
        <v>22</v>
      </c>
      <c r="J74" s="15"/>
      <c r="K74" s="15"/>
      <c r="L74" s="15"/>
      <c r="M74" s="34"/>
      <c r="N74" s="36">
        <v>191.2</v>
      </c>
    </row>
    <row r="75" spans="1:14" ht="12.75">
      <c r="A75" s="32"/>
      <c r="B75" s="33"/>
      <c r="C75" s="15"/>
      <c r="D75" s="15"/>
      <c r="E75" s="15"/>
      <c r="F75" s="34"/>
      <c r="G75" s="35"/>
      <c r="H75" s="41"/>
      <c r="I75" s="42"/>
      <c r="J75" s="15"/>
      <c r="K75" s="15"/>
      <c r="L75" s="15"/>
      <c r="M75" s="34"/>
      <c r="N75" s="43"/>
    </row>
    <row r="76" spans="1:14" ht="12.75">
      <c r="A76" s="44"/>
      <c r="B76" s="45"/>
      <c r="C76" s="46"/>
      <c r="D76" s="46"/>
      <c r="E76" s="46"/>
      <c r="F76" s="47"/>
      <c r="G76" s="45"/>
      <c r="H76" s="48">
        <f>SUM(H72:H75)</f>
        <v>0</v>
      </c>
      <c r="I76" s="49"/>
      <c r="J76" s="50"/>
      <c r="K76" s="50"/>
      <c r="L76" s="50"/>
      <c r="M76" s="51"/>
      <c r="N76" s="48">
        <f>SUM(N73:N75)</f>
        <v>2453.0099999999998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A69</f>
        <v>ПЛАНЕРИСТОВ 3</v>
      </c>
      <c r="B78" s="14"/>
      <c r="C78" s="14"/>
      <c r="D78" s="14"/>
      <c r="E78" s="52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23</v>
      </c>
      <c r="B81" s="23" t="s">
        <v>15</v>
      </c>
      <c r="C81" s="24"/>
      <c r="D81" s="24"/>
      <c r="E81" s="24"/>
      <c r="F81" s="25">
        <v>3</v>
      </c>
      <c r="G81" s="26"/>
      <c r="H81" s="27">
        <v>498.7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/>
      <c r="F82" s="34"/>
      <c r="G82" s="35"/>
      <c r="H82" s="36"/>
      <c r="I82" s="37" t="s">
        <v>9</v>
      </c>
      <c r="J82" s="38"/>
      <c r="K82" s="38"/>
      <c r="L82" s="38"/>
      <c r="M82" s="39"/>
      <c r="N82" s="40">
        <v>2261.81</v>
      </c>
    </row>
    <row r="83" spans="1:14" ht="12.75">
      <c r="A83" s="32"/>
      <c r="B83" s="23"/>
      <c r="C83" s="24"/>
      <c r="D83" s="24"/>
      <c r="E83" s="24"/>
      <c r="F83" s="25"/>
      <c r="G83" s="26"/>
      <c r="H83" s="27"/>
      <c r="I83" s="42" t="s">
        <v>12</v>
      </c>
      <c r="J83" s="15"/>
      <c r="K83" s="15"/>
      <c r="L83" s="15"/>
      <c r="M83" s="34">
        <v>10</v>
      </c>
      <c r="N83" s="36">
        <v>341.72</v>
      </c>
    </row>
    <row r="84" spans="1:14" ht="12.75">
      <c r="A84" s="32"/>
      <c r="B84" s="33"/>
      <c r="C84" s="15"/>
      <c r="D84" s="15"/>
      <c r="E84" s="15"/>
      <c r="F84" s="34"/>
      <c r="G84" s="35"/>
      <c r="H84" s="41"/>
      <c r="I84" s="42"/>
      <c r="J84" s="15"/>
      <c r="K84" s="15"/>
      <c r="L84" s="15"/>
      <c r="M84" s="34"/>
      <c r="N84" s="43"/>
    </row>
    <row r="85" spans="1:14" ht="12.75">
      <c r="A85" s="44"/>
      <c r="B85" s="45"/>
      <c r="C85" s="46"/>
      <c r="D85" s="46"/>
      <c r="E85" s="46"/>
      <c r="F85" s="47"/>
      <c r="G85" s="45"/>
      <c r="H85" s="48">
        <f>SUM(H81:H84)</f>
        <v>498.7</v>
      </c>
      <c r="I85" s="49"/>
      <c r="J85" s="50"/>
      <c r="K85" s="50"/>
      <c r="L85" s="50"/>
      <c r="M85" s="51"/>
      <c r="N85" s="48">
        <f>SUM(N82:N84)</f>
        <v>2603.5299999999997</v>
      </c>
    </row>
    <row r="86" spans="1:14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4" t="str">
        <f>A78</f>
        <v>ПЛАНЕРИСТОВ 3</v>
      </c>
      <c r="B87" s="14"/>
      <c r="C87" s="14"/>
      <c r="D87" s="14"/>
      <c r="E87" s="52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7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8" t="s">
        <v>3</v>
      </c>
      <c r="B89" s="11" t="s">
        <v>4</v>
      </c>
      <c r="C89" s="11"/>
      <c r="D89" s="11"/>
      <c r="E89" s="11"/>
      <c r="F89" s="11"/>
      <c r="G89" s="19" t="s">
        <v>5</v>
      </c>
      <c r="H89" s="20" t="s">
        <v>6</v>
      </c>
      <c r="I89" s="10" t="s">
        <v>4</v>
      </c>
      <c r="J89" s="10"/>
      <c r="K89" s="10"/>
      <c r="L89" s="10"/>
      <c r="M89" s="10"/>
      <c r="N89" s="21" t="s">
        <v>6</v>
      </c>
    </row>
    <row r="90" spans="1:14" ht="12.75">
      <c r="A90" s="22" t="s">
        <v>24</v>
      </c>
      <c r="B90" s="23"/>
      <c r="C90" s="24"/>
      <c r="D90" s="24"/>
      <c r="E90" s="24"/>
      <c r="F90" s="25"/>
      <c r="G90" s="26"/>
      <c r="H90" s="27">
        <v>0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33"/>
      <c r="C91" s="15"/>
      <c r="D91" s="15"/>
      <c r="E91" s="15"/>
      <c r="F91" s="34"/>
      <c r="G91" s="35"/>
      <c r="H91" s="36"/>
      <c r="I91" s="37" t="s">
        <v>9</v>
      </c>
      <c r="J91" s="38"/>
      <c r="K91" s="38"/>
      <c r="L91" s="38"/>
      <c r="M91" s="39"/>
      <c r="N91" s="40">
        <v>2261.81</v>
      </c>
    </row>
    <row r="92" spans="1:14" ht="12.75">
      <c r="A92" s="32"/>
      <c r="B92" s="33"/>
      <c r="C92" s="15"/>
      <c r="D92" s="15"/>
      <c r="E92" s="15"/>
      <c r="F92" s="34"/>
      <c r="G92" s="35"/>
      <c r="H92" s="41"/>
      <c r="I92" s="42"/>
      <c r="J92" s="15"/>
      <c r="K92" s="15"/>
      <c r="L92" s="15"/>
      <c r="M92" s="34"/>
      <c r="N92" s="43"/>
    </row>
    <row r="93" spans="1:14" ht="12.75">
      <c r="A93" s="44"/>
      <c r="B93" s="45"/>
      <c r="C93" s="46"/>
      <c r="D93" s="46"/>
      <c r="E93" s="46"/>
      <c r="F93" s="47"/>
      <c r="G93" s="45"/>
      <c r="H93" s="48">
        <f>SUM(H90:H92)</f>
        <v>0</v>
      </c>
      <c r="I93" s="49"/>
      <c r="J93" s="50"/>
      <c r="K93" s="50"/>
      <c r="L93" s="50"/>
      <c r="M93" s="51"/>
      <c r="N93" s="48">
        <f>SUM(N91:N92)</f>
        <v>2261.81</v>
      </c>
    </row>
    <row r="94" spans="1:14" ht="12.7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4" t="str">
        <f>A87</f>
        <v>ПЛАНЕРИСТОВ 3</v>
      </c>
      <c r="B95" s="14"/>
      <c r="C95" s="14"/>
      <c r="D95" s="14"/>
      <c r="E95" s="52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7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8" t="s">
        <v>3</v>
      </c>
      <c r="B97" s="11" t="s">
        <v>4</v>
      </c>
      <c r="C97" s="11"/>
      <c r="D97" s="11"/>
      <c r="E97" s="11"/>
      <c r="F97" s="11"/>
      <c r="G97" s="19" t="s">
        <v>5</v>
      </c>
      <c r="H97" s="20" t="s">
        <v>6</v>
      </c>
      <c r="I97" s="10" t="s">
        <v>4</v>
      </c>
      <c r="J97" s="10"/>
      <c r="K97" s="10"/>
      <c r="L97" s="10"/>
      <c r="M97" s="10"/>
      <c r="N97" s="21" t="s">
        <v>6</v>
      </c>
    </row>
    <row r="98" spans="1:14" ht="12.75">
      <c r="A98" s="22" t="s">
        <v>25</v>
      </c>
      <c r="B98" s="23"/>
      <c r="C98" s="24"/>
      <c r="D98" s="24"/>
      <c r="E98" s="24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33"/>
      <c r="C99" s="15"/>
      <c r="D99" s="15"/>
      <c r="E99" s="15"/>
      <c r="F99" s="34"/>
      <c r="G99" s="35"/>
      <c r="H99" s="36"/>
      <c r="I99" s="37" t="s">
        <v>9</v>
      </c>
      <c r="J99" s="38"/>
      <c r="K99" s="38"/>
      <c r="L99" s="38"/>
      <c r="M99" s="39"/>
      <c r="N99" s="40">
        <v>2261.81</v>
      </c>
    </row>
    <row r="100" spans="1:14" ht="12.75">
      <c r="A100" s="32"/>
      <c r="B100" s="33"/>
      <c r="C100" s="15"/>
      <c r="D100" s="15"/>
      <c r="E100" s="15"/>
      <c r="F100" s="34"/>
      <c r="G100" s="35"/>
      <c r="H100" s="41"/>
      <c r="I100" s="42"/>
      <c r="J100" s="15"/>
      <c r="K100" s="15"/>
      <c r="L100" s="15"/>
      <c r="M100" s="34"/>
      <c r="N100" s="43"/>
    </row>
    <row r="101" spans="1:14" ht="12.75">
      <c r="A101" s="44"/>
      <c r="B101" s="45"/>
      <c r="C101" s="46"/>
      <c r="D101" s="46"/>
      <c r="E101" s="46"/>
      <c r="F101" s="47"/>
      <c r="G101" s="45"/>
      <c r="H101" s="48">
        <f>SUM(H98:H100)</f>
        <v>0</v>
      </c>
      <c r="I101" s="49"/>
      <c r="J101" s="50"/>
      <c r="K101" s="50"/>
      <c r="L101" s="50"/>
      <c r="M101" s="51"/>
      <c r="N101" s="48">
        <f>SUM(N99:N100)</f>
        <v>2261.81</v>
      </c>
    </row>
    <row r="102" spans="1:14" ht="12.75">
      <c r="A102" s="9" t="s">
        <v>26</v>
      </c>
      <c r="B102" s="9"/>
      <c r="C102" s="9"/>
      <c r="D102" s="9"/>
      <c r="E102" s="9"/>
      <c r="F102" s="9"/>
      <c r="G102" s="9"/>
      <c r="H102" s="8">
        <f>H8+H16+H26+H35+H43+H51+H59+H67+H76+H85+H93+H101</f>
        <v>997.4</v>
      </c>
      <c r="I102" s="8"/>
      <c r="J102" s="53"/>
      <c r="K102" s="53"/>
      <c r="L102" s="53"/>
      <c r="M102" s="53"/>
      <c r="N102" s="53"/>
    </row>
    <row r="103" spans="1:14" ht="12.75">
      <c r="A103" s="9" t="s">
        <v>27</v>
      </c>
      <c r="B103" s="9"/>
      <c r="C103" s="9"/>
      <c r="D103" s="9"/>
      <c r="E103" s="9"/>
      <c r="F103" s="9"/>
      <c r="G103" s="9"/>
      <c r="H103" s="7">
        <f>N8+N16+N26+N35+N43+N51+N59+N67+N76+N85+N93+N101</f>
        <v>37805.369999999995</v>
      </c>
      <c r="I103" s="7"/>
      <c r="J103" s="53"/>
      <c r="K103" s="53"/>
      <c r="L103" s="53"/>
      <c r="M103" s="53"/>
      <c r="N103" s="53"/>
    </row>
    <row r="104" spans="1:14" ht="12.75">
      <c r="A104" s="9" t="s">
        <v>28</v>
      </c>
      <c r="B104" s="9"/>
      <c r="C104" s="9"/>
      <c r="D104" s="9"/>
      <c r="E104" s="9"/>
      <c r="F104" s="9"/>
      <c r="G104" s="9"/>
      <c r="H104" s="6">
        <f>SUM(H102:H103)</f>
        <v>38802.77</v>
      </c>
      <c r="I104" s="6"/>
      <c r="J104" s="53"/>
      <c r="K104" s="53"/>
      <c r="L104" s="53"/>
      <c r="M104" s="53"/>
      <c r="N104" s="53"/>
    </row>
    <row r="105" spans="1:14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8" spans="1:10" ht="12.75">
      <c r="A108" s="14" t="s">
        <v>29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30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31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32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0" ht="12.75">
      <c r="A113" s="5" t="s">
        <v>33</v>
      </c>
      <c r="B113" s="5"/>
      <c r="C113" s="55"/>
      <c r="D113" s="56"/>
      <c r="E113" s="55"/>
      <c r="F113" s="56"/>
      <c r="G113" s="55"/>
      <c r="H113" s="56"/>
      <c r="I113" s="5" t="s">
        <v>33</v>
      </c>
      <c r="J113" s="5"/>
    </row>
    <row r="114" spans="1:10" ht="12.75">
      <c r="A114" s="4" t="s">
        <v>34</v>
      </c>
      <c r="B114" s="4"/>
      <c r="C114" s="4" t="s">
        <v>35</v>
      </c>
      <c r="D114" s="4"/>
      <c r="E114" s="4" t="s">
        <v>36</v>
      </c>
      <c r="F114" s="4"/>
      <c r="G114" s="4" t="s">
        <v>37</v>
      </c>
      <c r="H114" s="4"/>
      <c r="I114" s="4" t="s">
        <v>34</v>
      </c>
      <c r="J114" s="4"/>
    </row>
    <row r="115" spans="1:10" ht="12.75">
      <c r="A115" s="3" t="s">
        <v>38</v>
      </c>
      <c r="B115" s="3"/>
      <c r="C115" s="58"/>
      <c r="D115" s="59"/>
      <c r="E115" s="58"/>
      <c r="F115" s="59"/>
      <c r="G115" s="58"/>
      <c r="H115" s="59"/>
      <c r="I115" s="3" t="s">
        <v>39</v>
      </c>
      <c r="J115" s="3"/>
    </row>
    <row r="116" spans="1:10" ht="12.75">
      <c r="A116" s="55"/>
      <c r="B116" s="60"/>
      <c r="C116" s="53"/>
      <c r="D116" s="53"/>
      <c r="E116" s="61"/>
      <c r="F116" s="53"/>
      <c r="G116" s="55"/>
      <c r="H116" s="60"/>
      <c r="I116" s="55"/>
      <c r="J116" s="60"/>
    </row>
    <row r="117" spans="1:10" ht="12.75">
      <c r="A117" s="2">
        <v>0</v>
      </c>
      <c r="B117" s="2"/>
      <c r="C117" s="1">
        <v>0</v>
      </c>
      <c r="D117" s="1"/>
      <c r="E117" s="72">
        <v>0</v>
      </c>
      <c r="F117" s="72"/>
      <c r="G117" s="72">
        <v>0</v>
      </c>
      <c r="H117" s="72"/>
      <c r="I117" s="2">
        <f>A117+E117-G117</f>
        <v>0</v>
      </c>
      <c r="J117" s="2"/>
    </row>
    <row r="118" spans="1:10" ht="12.75">
      <c r="A118" s="58"/>
      <c r="B118" s="59"/>
      <c r="C118" s="62"/>
      <c r="D118" s="62"/>
      <c r="E118" s="58"/>
      <c r="F118" s="62"/>
      <c r="G118" s="58"/>
      <c r="H118" s="59"/>
      <c r="I118" s="58"/>
      <c r="J118" s="59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14" t="s">
        <v>29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30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40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32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 ht="12.75">
      <c r="A125" s="5" t="s">
        <v>33</v>
      </c>
      <c r="B125" s="5"/>
      <c r="C125" s="63"/>
      <c r="D125" s="56"/>
      <c r="E125" s="73" t="s">
        <v>36</v>
      </c>
      <c r="F125" s="73"/>
      <c r="G125" s="73" t="s">
        <v>41</v>
      </c>
      <c r="H125" s="73"/>
      <c r="I125" s="64"/>
      <c r="J125" s="56"/>
    </row>
    <row r="126" spans="1:10" ht="12.75">
      <c r="A126" s="4" t="s">
        <v>34</v>
      </c>
      <c r="B126" s="4"/>
      <c r="C126" s="4" t="s">
        <v>35</v>
      </c>
      <c r="D126" s="4"/>
      <c r="E126" s="54" t="s">
        <v>42</v>
      </c>
      <c r="F126" s="54" t="s">
        <v>43</v>
      </c>
      <c r="G126" s="54" t="s">
        <v>44</v>
      </c>
      <c r="H126" s="54" t="s">
        <v>43</v>
      </c>
      <c r="I126" s="4" t="s">
        <v>33</v>
      </c>
      <c r="J126" s="4"/>
    </row>
    <row r="127" spans="1:10" ht="12.75">
      <c r="A127" s="3" t="s">
        <v>38</v>
      </c>
      <c r="B127" s="3"/>
      <c r="C127" s="65"/>
      <c r="D127" s="66"/>
      <c r="E127" s="57"/>
      <c r="F127" s="57" t="s">
        <v>45</v>
      </c>
      <c r="G127" s="57"/>
      <c r="H127" s="57" t="s">
        <v>45</v>
      </c>
      <c r="I127" s="3" t="s">
        <v>34</v>
      </c>
      <c r="J127" s="3"/>
    </row>
    <row r="128" spans="1:10" ht="12.75">
      <c r="A128" s="55"/>
      <c r="B128" s="60"/>
      <c r="C128" s="63"/>
      <c r="D128" s="56"/>
      <c r="E128" s="67"/>
      <c r="F128" s="67"/>
      <c r="G128" s="67"/>
      <c r="H128" s="67"/>
      <c r="I128" s="68"/>
      <c r="J128" s="69"/>
    </row>
    <row r="129" spans="1:10" ht="12.75">
      <c r="A129" s="2">
        <v>-49648.37</v>
      </c>
      <c r="B129" s="2"/>
      <c r="C129" s="2">
        <v>55433.52</v>
      </c>
      <c r="D129" s="2"/>
      <c r="E129" s="70">
        <v>58530.36</v>
      </c>
      <c r="F129" s="70">
        <v>9550.98</v>
      </c>
      <c r="G129" s="70">
        <f>H102+H103</f>
        <v>38802.77</v>
      </c>
      <c r="H129" s="70">
        <v>6331.83</v>
      </c>
      <c r="I129" s="2">
        <f>A129+E129-G129</f>
        <v>-29920.78</v>
      </c>
      <c r="J129" s="2"/>
    </row>
    <row r="130" spans="1:10" ht="12.75">
      <c r="A130" s="58"/>
      <c r="B130" s="59"/>
      <c r="C130" s="58"/>
      <c r="D130" s="59"/>
      <c r="E130" s="71"/>
      <c r="F130" s="71"/>
      <c r="G130" s="71"/>
      <c r="H130" s="71"/>
      <c r="I130" s="58"/>
      <c r="J130" s="59"/>
    </row>
  </sheetData>
  <sheetProtection/>
  <mergeCells count="99">
    <mergeCell ref="A129:B129"/>
    <mergeCell ref="C129:D129"/>
    <mergeCell ref="I129:J129"/>
    <mergeCell ref="A126:B126"/>
    <mergeCell ref="C126:D126"/>
    <mergeCell ref="I126:J126"/>
    <mergeCell ref="A127:B127"/>
    <mergeCell ref="I127:J127"/>
    <mergeCell ref="A120:J120"/>
    <mergeCell ref="A121:J121"/>
    <mergeCell ref="A122:J122"/>
    <mergeCell ref="A123:J123"/>
    <mergeCell ref="A125:B125"/>
    <mergeCell ref="E125:F125"/>
    <mergeCell ref="G125:H125"/>
    <mergeCell ref="A115:B115"/>
    <mergeCell ref="I115:J115"/>
    <mergeCell ref="A117:B117"/>
    <mergeCell ref="C117:D117"/>
    <mergeCell ref="E117:F117"/>
    <mergeCell ref="G117:H117"/>
    <mergeCell ref="I117:J117"/>
    <mergeCell ref="A114:B114"/>
    <mergeCell ref="C114:D114"/>
    <mergeCell ref="E114:F114"/>
    <mergeCell ref="G114:H114"/>
    <mergeCell ref="I114:J114"/>
    <mergeCell ref="A108:J108"/>
    <mergeCell ref="A109:J109"/>
    <mergeCell ref="A110:J110"/>
    <mergeCell ref="A111:J111"/>
    <mergeCell ref="A113:B113"/>
    <mergeCell ref="I113:J113"/>
    <mergeCell ref="A102:G102"/>
    <mergeCell ref="H102:I102"/>
    <mergeCell ref="A103:G103"/>
    <mergeCell ref="H103:I103"/>
    <mergeCell ref="A104:G104"/>
    <mergeCell ref="H104:I104"/>
    <mergeCell ref="A95:D95"/>
    <mergeCell ref="B96:H96"/>
    <mergeCell ref="I96:N96"/>
    <mergeCell ref="B97:F97"/>
    <mergeCell ref="I97:M97"/>
    <mergeCell ref="A87:D87"/>
    <mergeCell ref="B88:H88"/>
    <mergeCell ref="I88:N88"/>
    <mergeCell ref="B89:F89"/>
    <mergeCell ref="I89:M89"/>
    <mergeCell ref="A78:D78"/>
    <mergeCell ref="B79:H79"/>
    <mergeCell ref="I79:N79"/>
    <mergeCell ref="B80:F80"/>
    <mergeCell ref="I80:M80"/>
    <mergeCell ref="A69:D69"/>
    <mergeCell ref="B70:H70"/>
    <mergeCell ref="I70:N70"/>
    <mergeCell ref="B71:F71"/>
    <mergeCell ref="I71:M71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5:D45"/>
    <mergeCell ref="B46:H46"/>
    <mergeCell ref="I46:N46"/>
    <mergeCell ref="B47:F47"/>
    <mergeCell ref="I47:M47"/>
    <mergeCell ref="A37:D37"/>
    <mergeCell ref="B38:H38"/>
    <mergeCell ref="I38:N38"/>
    <mergeCell ref="B39:F39"/>
    <mergeCell ref="I39:M39"/>
    <mergeCell ref="A28:D28"/>
    <mergeCell ref="B29:H29"/>
    <mergeCell ref="I29:N29"/>
    <mergeCell ref="B30:F30"/>
    <mergeCell ref="I30:M30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2015-02-16T11:20:41Z</dcterms:created>
  <dcterms:modified xsi:type="dcterms:W3CDTF">2015-03-27T08:08:37Z</dcterms:modified>
  <cp:category/>
  <cp:version/>
  <cp:contentType/>
  <cp:contentStatus/>
</cp:coreProperties>
</file>